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60" windowWidth="11295" windowHeight="5580"/>
  </bookViews>
  <sheets>
    <sheet name="Arkusz3" sheetId="3" r:id="rId1"/>
  </sheets>
  <calcPr calcId="152511"/>
</workbook>
</file>

<file path=xl/calcChain.xml><?xml version="1.0" encoding="utf-8"?>
<calcChain xmlns="http://schemas.openxmlformats.org/spreadsheetml/2006/main">
  <c r="F28" i="3" l="1"/>
  <c r="F27" i="3" s="1"/>
  <c r="F41" i="3" s="1"/>
  <c r="F20" i="3"/>
  <c r="F35" i="3" l="1"/>
  <c r="E27" i="3"/>
  <c r="E41" i="3" s="1"/>
  <c r="F21" i="3" l="1"/>
  <c r="F6" i="3"/>
  <c r="F38" i="3" l="1"/>
</calcChain>
</file>

<file path=xl/sharedStrings.xml><?xml version="1.0" encoding="utf-8"?>
<sst xmlns="http://schemas.openxmlformats.org/spreadsheetml/2006/main" count="44" uniqueCount="30">
  <si>
    <t>Dział</t>
  </si>
  <si>
    <t>Wynagrodzenia osobowe pracowników</t>
  </si>
  <si>
    <t>Dodatkowe wynagrodzenie roczne</t>
  </si>
  <si>
    <t>Składki na ubezpieczenia społeczne</t>
  </si>
  <si>
    <t>Składki na Fundusz Pracy</t>
  </si>
  <si>
    <t>Zakup materiałów i wyposażenia</t>
  </si>
  <si>
    <t>Administracja publiczna</t>
  </si>
  <si>
    <t>Urzędy naczelnych organów władzy państwowej, kontroli i ochrony prawa oraz sądownictwa</t>
  </si>
  <si>
    <t>Pomoc społeczna</t>
  </si>
  <si>
    <t>Świadczenia społeczne</t>
  </si>
  <si>
    <t>Składki na ubezpieczenie zdrowotne od zasiłków rodzinnych</t>
  </si>
  <si>
    <t>Rozdział</t>
  </si>
  <si>
    <t>Nazwa zadania</t>
  </si>
  <si>
    <t>Wydatki ogółem</t>
  </si>
  <si>
    <t>Dotacje celowe otrzymane z budżetu państwa na realizację zadań bieżących z zakresu administracji rządowej oraz innych zadań zleconych gminie (związkom gmin ) ustawami</t>
  </si>
  <si>
    <t xml:space="preserve">       Ogółem</t>
  </si>
  <si>
    <t>Dochody
ogółem</t>
  </si>
  <si>
    <t>Rodzina</t>
  </si>
  <si>
    <t>Urzędy naczelnych organów władzy państwowej, kontroli i ochrony prawa - aktualizacja stałego rejestru wyborców</t>
  </si>
  <si>
    <t xml:space="preserve">Urzędy wojewódzkie - utrzymanie USC, Ewidencji Ludności; wynagrodzenia wraz z pochodnymi, wydatki bieżące, fundusz świadczeń socjalnych </t>
  </si>
  <si>
    <t xml:space="preserve">Ośrodek pomocy społecznej </t>
  </si>
  <si>
    <t xml:space="preserve">Świadczenia rodzinne, świadczenia z funduszu alimentacyjnego oraz składki na ubezpieczenia emerytalne i rentowe z ubezpieczenia społecznego - świadczenia rodzinne, fundusz alimentacyjny, wynagrodzenia wraz z pochodnymi, wydatki bieżące </t>
  </si>
  <si>
    <t xml:space="preserve">Składki na ubezpieczenie zdrowotne opłacane za osoby pobierajace niektóre świadczenia z pomocy społecznej,niektóre świadczenia rodzinne oraz za osoby uczestniczące w zajęciach w centrum integracji społecznej   </t>
  </si>
  <si>
    <t>Wspieranie Rodzin</t>
  </si>
  <si>
    <t>Załącznik  do Zarządzenia Nr 5/2024 Wójta Gminy Nowy Duninów zdnia 5 stycznia 2024 r.</t>
  </si>
  <si>
    <t xml:space="preserve">Plan finansowy budżetu gminy Nowy Duninów na 2024 rok - dochody i wydatki związane z realizacją zadań z zakresu administracji rządowej i innych zleconych odrębnymi ustawami </t>
  </si>
  <si>
    <t>Obrona  narodowa</t>
  </si>
  <si>
    <t>Kwalifikacja wojskowa</t>
  </si>
  <si>
    <t>Zakup usług pozostałych</t>
  </si>
  <si>
    <t>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</si>
</sst>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Arial CE"/>
      <family val="2"/>
      <charset val="238"/>
    </font>
    <font>
      <sz val="6"/>
      <name val="Arial CE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Arial CE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6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3" fontId="5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8" fillId="0" borderId="6" xfId="0" applyFont="1" applyBorder="1" applyAlignment="1">
      <alignment vertical="center"/>
    </xf>
    <xf numFmtId="43" fontId="5" fillId="0" borderId="1" xfId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164" fontId="5" fillId="0" borderId="1" xfId="0" applyNumberFormat="1" applyFont="1" applyBorder="1" applyAlignment="1">
      <alignment vertical="top"/>
    </xf>
    <xf numFmtId="164" fontId="11" fillId="0" borderId="1" xfId="0" applyNumberFormat="1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vertical="top" wrapText="1"/>
    </xf>
    <xf numFmtId="0" fontId="1" fillId="0" borderId="5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" fillId="0" borderId="7" xfId="0" applyFont="1" applyBorder="1" applyAlignment="1">
      <alignment vertical="top" wrapText="1"/>
    </xf>
    <xf numFmtId="0" fontId="8" fillId="0" borderId="4" xfId="0" applyFont="1" applyBorder="1" applyAlignment="1">
      <alignment vertical="top"/>
    </xf>
    <xf numFmtId="0" fontId="13" fillId="0" borderId="5" xfId="0" applyFont="1" applyBorder="1" applyAlignment="1">
      <alignment vertical="top"/>
    </xf>
    <xf numFmtId="0" fontId="8" fillId="0" borderId="7" xfId="0" applyFont="1" applyBorder="1" applyAlignment="1">
      <alignment vertical="top" wrapText="1"/>
    </xf>
    <xf numFmtId="0" fontId="14" fillId="0" borderId="0" xfId="0" applyFont="1"/>
    <xf numFmtId="0" fontId="5" fillId="0" borderId="1" xfId="0" applyNumberFormat="1" applyFont="1" applyBorder="1" applyAlignment="1">
      <alignment vertical="top" wrapText="1"/>
    </xf>
    <xf numFmtId="0" fontId="16" fillId="0" borderId="1" xfId="0" applyFont="1" applyBorder="1" applyAlignment="1">
      <alignment horizontal="center" vertical="top"/>
    </xf>
    <xf numFmtId="0" fontId="15" fillId="0" borderId="0" xfId="0" applyFont="1"/>
    <xf numFmtId="3" fontId="5" fillId="0" borderId="1" xfId="0" applyNumberFormat="1" applyFont="1" applyBorder="1" applyAlignment="1">
      <alignment horizontal="right" vertical="top"/>
    </xf>
    <xf numFmtId="0" fontId="2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17" fillId="0" borderId="0" xfId="0" applyFont="1"/>
    <xf numFmtId="0" fontId="5" fillId="0" borderId="6" xfId="0" applyFont="1" applyBorder="1" applyAlignment="1">
      <alignment vertical="top" wrapText="1"/>
    </xf>
    <xf numFmtId="0" fontId="18" fillId="0" borderId="0" xfId="0" applyFont="1"/>
    <xf numFmtId="0" fontId="6" fillId="0" borderId="0" xfId="0" applyFont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workbookViewId="0">
      <selection activeCell="J33" sqref="J33"/>
    </sheetView>
  </sheetViews>
  <sheetFormatPr defaultRowHeight="15" x14ac:dyDescent="0.25"/>
  <cols>
    <col min="1" max="1" width="5.5703125" customWidth="1"/>
    <col min="2" max="2" width="7.5703125" customWidth="1"/>
    <col min="3" max="3" width="6.5703125" customWidth="1"/>
    <col min="4" max="4" width="76.85546875" customWidth="1"/>
    <col min="5" max="5" width="15.5703125" customWidth="1"/>
    <col min="6" max="6" width="15.140625" customWidth="1"/>
  </cols>
  <sheetData>
    <row r="1" spans="1:6" ht="20.25" customHeight="1" x14ac:dyDescent="0.25">
      <c r="A1" s="1"/>
      <c r="B1" s="1"/>
      <c r="C1" s="1"/>
      <c r="D1" s="24" t="s">
        <v>24</v>
      </c>
      <c r="E1" s="5"/>
      <c r="F1" s="6"/>
    </row>
    <row r="2" spans="1:6" ht="46.5" customHeight="1" x14ac:dyDescent="0.25">
      <c r="A2" s="44" t="s">
        <v>25</v>
      </c>
      <c r="B2" s="44"/>
      <c r="C2" s="44"/>
      <c r="D2" s="44"/>
      <c r="E2" s="44"/>
      <c r="F2" s="44"/>
    </row>
    <row r="3" spans="1:6" ht="15" customHeight="1" x14ac:dyDescent="0.25">
      <c r="A3" s="49" t="s">
        <v>0</v>
      </c>
      <c r="B3" s="49" t="s">
        <v>11</v>
      </c>
      <c r="C3" s="50" t="s">
        <v>29</v>
      </c>
      <c r="D3" s="49" t="s">
        <v>12</v>
      </c>
      <c r="E3" s="45" t="s">
        <v>16</v>
      </c>
      <c r="F3" s="45" t="s">
        <v>13</v>
      </c>
    </row>
    <row r="4" spans="1:6" ht="22.5" customHeight="1" x14ac:dyDescent="0.25">
      <c r="A4" s="46"/>
      <c r="B4" s="46"/>
      <c r="C4" s="46"/>
      <c r="D4" s="46"/>
      <c r="E4" s="46"/>
      <c r="F4" s="48"/>
    </row>
    <row r="5" spans="1:6" x14ac:dyDescent="0.25">
      <c r="A5" s="7">
        <v>1</v>
      </c>
      <c r="B5" s="7">
        <v>2</v>
      </c>
      <c r="C5" s="7"/>
      <c r="D5" s="7">
        <v>3</v>
      </c>
      <c r="E5" s="7">
        <v>4</v>
      </c>
      <c r="F5" s="7">
        <v>7</v>
      </c>
    </row>
    <row r="6" spans="1:6" s="35" customFormat="1" ht="15.75" x14ac:dyDescent="0.25">
      <c r="A6" s="8">
        <v>750</v>
      </c>
      <c r="B6" s="34"/>
      <c r="C6" s="9"/>
      <c r="D6" s="9" t="s">
        <v>6</v>
      </c>
      <c r="E6" s="10">
        <v>56405</v>
      </c>
      <c r="F6" s="10">
        <f>SUM(F7)</f>
        <v>56405</v>
      </c>
    </row>
    <row r="7" spans="1:6" ht="34.5" customHeight="1" x14ac:dyDescent="0.25">
      <c r="A7" s="11"/>
      <c r="B7" s="12">
        <v>75011</v>
      </c>
      <c r="C7" s="4"/>
      <c r="D7" s="33" t="s">
        <v>19</v>
      </c>
      <c r="E7" s="13">
        <v>56405</v>
      </c>
      <c r="F7" s="36">
        <v>56405</v>
      </c>
    </row>
    <row r="8" spans="1:6" ht="33.75" customHeight="1" x14ac:dyDescent="0.25">
      <c r="A8" s="11"/>
      <c r="B8" s="12"/>
      <c r="C8" s="2">
        <v>2010</v>
      </c>
      <c r="D8" s="16" t="s">
        <v>14</v>
      </c>
      <c r="E8" s="13">
        <v>56405</v>
      </c>
      <c r="F8" s="21"/>
    </row>
    <row r="9" spans="1:6" ht="15.75" x14ac:dyDescent="0.25">
      <c r="A9" s="11"/>
      <c r="B9" s="12"/>
      <c r="C9" s="2">
        <v>4010</v>
      </c>
      <c r="D9" s="2" t="s">
        <v>1</v>
      </c>
      <c r="E9" s="21">
        <v>0</v>
      </c>
      <c r="F9" s="3">
        <v>47181</v>
      </c>
    </row>
    <row r="10" spans="1:6" ht="15.75" x14ac:dyDescent="0.25">
      <c r="A10" s="11"/>
      <c r="B10" s="12"/>
      <c r="C10" s="2">
        <v>4110</v>
      </c>
      <c r="D10" s="2" t="s">
        <v>3</v>
      </c>
      <c r="E10" s="21">
        <v>0</v>
      </c>
      <c r="F10" s="3">
        <v>8068</v>
      </c>
    </row>
    <row r="11" spans="1:6" ht="15.75" x14ac:dyDescent="0.25">
      <c r="A11" s="11"/>
      <c r="B11" s="12"/>
      <c r="C11" s="2">
        <v>4120</v>
      </c>
      <c r="D11" s="2" t="s">
        <v>4</v>
      </c>
      <c r="E11" s="21">
        <v>0</v>
      </c>
      <c r="F11" s="3">
        <v>1156</v>
      </c>
    </row>
    <row r="12" spans="1:6" ht="33" customHeight="1" x14ac:dyDescent="0.25">
      <c r="A12" s="8">
        <v>751</v>
      </c>
      <c r="B12" s="12"/>
      <c r="C12" s="9"/>
      <c r="D12" s="9" t="s">
        <v>7</v>
      </c>
      <c r="E12" s="10">
        <v>911</v>
      </c>
      <c r="F12" s="10">
        <v>911</v>
      </c>
    </row>
    <row r="13" spans="1:6" ht="33.75" customHeight="1" x14ac:dyDescent="0.25">
      <c r="A13" s="14"/>
      <c r="B13" s="12">
        <v>75101</v>
      </c>
      <c r="C13" s="4"/>
      <c r="D13" s="4" t="s">
        <v>18</v>
      </c>
      <c r="E13" s="13">
        <v>911</v>
      </c>
      <c r="F13" s="12">
        <v>911</v>
      </c>
    </row>
    <row r="14" spans="1:6" ht="38.25" customHeight="1" x14ac:dyDescent="0.25">
      <c r="A14" s="11"/>
      <c r="B14" s="12"/>
      <c r="C14" s="2">
        <v>2010</v>
      </c>
      <c r="D14" s="16" t="s">
        <v>14</v>
      </c>
      <c r="E14" s="13">
        <v>911</v>
      </c>
      <c r="F14" s="12">
        <v>0</v>
      </c>
    </row>
    <row r="15" spans="1:6" ht="15.75" x14ac:dyDescent="0.25">
      <c r="A15" s="8"/>
      <c r="B15" s="12"/>
      <c r="C15" s="2">
        <v>4210</v>
      </c>
      <c r="D15" s="2" t="s">
        <v>5</v>
      </c>
      <c r="E15" s="13"/>
      <c r="F15" s="40">
        <v>911</v>
      </c>
    </row>
    <row r="16" spans="1:6" s="32" customFormat="1" ht="15.75" x14ac:dyDescent="0.25">
      <c r="A16" s="8">
        <v>752</v>
      </c>
      <c r="B16" s="8"/>
      <c r="C16" s="38"/>
      <c r="D16" s="38" t="s">
        <v>26</v>
      </c>
      <c r="E16" s="10">
        <v>600</v>
      </c>
      <c r="F16" s="10">
        <v>600</v>
      </c>
    </row>
    <row r="17" spans="1:6" s="43" customFormat="1" ht="15.75" x14ac:dyDescent="0.25">
      <c r="A17" s="8"/>
      <c r="B17" s="12">
        <v>75224</v>
      </c>
      <c r="C17" s="42"/>
      <c r="D17" s="42" t="s">
        <v>27</v>
      </c>
      <c r="E17" s="13">
        <v>600</v>
      </c>
      <c r="F17" s="13">
        <v>600</v>
      </c>
    </row>
    <row r="18" spans="1:6" s="43" customFormat="1" ht="36.75" customHeight="1" x14ac:dyDescent="0.25">
      <c r="A18" s="8"/>
      <c r="B18" s="12"/>
      <c r="C18" s="37">
        <v>2010</v>
      </c>
      <c r="D18" s="16" t="s">
        <v>14</v>
      </c>
      <c r="E18" s="13">
        <v>600</v>
      </c>
      <c r="F18" s="13"/>
    </row>
    <row r="19" spans="1:6" s="41" customFormat="1" ht="15.75" customHeight="1" x14ac:dyDescent="0.2">
      <c r="A19" s="11"/>
      <c r="B19" s="39"/>
      <c r="C19" s="37">
        <v>4210</v>
      </c>
      <c r="D19" s="2" t="s">
        <v>5</v>
      </c>
      <c r="E19" s="40"/>
      <c r="F19" s="40">
        <v>600</v>
      </c>
    </row>
    <row r="20" spans="1:6" ht="15.75" x14ac:dyDescent="0.25">
      <c r="A20" s="8">
        <v>852</v>
      </c>
      <c r="B20" s="12"/>
      <c r="C20" s="15"/>
      <c r="D20" s="15" t="s">
        <v>8</v>
      </c>
      <c r="E20" s="10">
        <v>6444</v>
      </c>
      <c r="F20" s="10">
        <f>SUM(F21+F25)</f>
        <v>6444</v>
      </c>
    </row>
    <row r="21" spans="1:6" ht="15.75" x14ac:dyDescent="0.25">
      <c r="A21" s="14"/>
      <c r="B21" s="12">
        <v>85219</v>
      </c>
      <c r="C21" s="2"/>
      <c r="D21" s="25" t="s">
        <v>20</v>
      </c>
      <c r="E21" s="22">
        <v>2032</v>
      </c>
      <c r="F21" s="22">
        <f>SUM(F23+F24)</f>
        <v>2032</v>
      </c>
    </row>
    <row r="22" spans="1:6" ht="38.25" customHeight="1" x14ac:dyDescent="0.25">
      <c r="A22" s="14"/>
      <c r="B22" s="12"/>
      <c r="C22" s="2">
        <v>2010</v>
      </c>
      <c r="D22" s="16" t="s">
        <v>14</v>
      </c>
      <c r="E22" s="22">
        <v>2032</v>
      </c>
      <c r="F22" s="22"/>
    </row>
    <row r="23" spans="1:6" ht="15.75" x14ac:dyDescent="0.25">
      <c r="A23" s="14"/>
      <c r="B23" s="12"/>
      <c r="C23" s="2">
        <v>3110</v>
      </c>
      <c r="D23" s="2" t="s">
        <v>9</v>
      </c>
      <c r="E23" s="22"/>
      <c r="F23" s="3">
        <v>2000</v>
      </c>
    </row>
    <row r="24" spans="1:6" ht="15.75" x14ac:dyDescent="0.25">
      <c r="A24" s="14"/>
      <c r="B24" s="12"/>
      <c r="C24" s="2">
        <v>4210</v>
      </c>
      <c r="D24" s="2" t="s">
        <v>5</v>
      </c>
      <c r="E24" s="22"/>
      <c r="F24" s="3">
        <v>32</v>
      </c>
    </row>
    <row r="25" spans="1:6" ht="34.5" customHeight="1" x14ac:dyDescent="0.25">
      <c r="A25" s="14"/>
      <c r="B25" s="12">
        <v>85295</v>
      </c>
      <c r="C25" s="2">
        <v>2010</v>
      </c>
      <c r="D25" s="16" t="s">
        <v>14</v>
      </c>
      <c r="E25" s="22">
        <v>4412</v>
      </c>
      <c r="F25" s="22">
        <v>4412</v>
      </c>
    </row>
    <row r="26" spans="1:6" ht="15.75" x14ac:dyDescent="0.25">
      <c r="A26" s="14"/>
      <c r="B26" s="12"/>
      <c r="C26" s="2">
        <v>4300</v>
      </c>
      <c r="D26" s="2" t="s">
        <v>28</v>
      </c>
      <c r="E26" s="22"/>
      <c r="F26" s="3">
        <v>4412</v>
      </c>
    </row>
    <row r="27" spans="1:6" s="32" customFormat="1" ht="15.75" x14ac:dyDescent="0.25">
      <c r="A27" s="30">
        <v>855</v>
      </c>
      <c r="B27" s="29"/>
      <c r="C27" s="31"/>
      <c r="D27" s="31" t="s">
        <v>17</v>
      </c>
      <c r="E27" s="23">
        <f>SUM(E28+E35+E38)</f>
        <v>1742377</v>
      </c>
      <c r="F27" s="23">
        <f>SUM(F28+F35+F38)</f>
        <v>1742377</v>
      </c>
    </row>
    <row r="28" spans="1:6" ht="53.25" customHeight="1" x14ac:dyDescent="0.25">
      <c r="A28" s="26"/>
      <c r="B28" s="27">
        <v>85502</v>
      </c>
      <c r="C28" s="28"/>
      <c r="D28" s="16" t="s">
        <v>21</v>
      </c>
      <c r="E28" s="22">
        <v>1726000</v>
      </c>
      <c r="F28" s="22">
        <f>SUM(F30:F34)</f>
        <v>1726000</v>
      </c>
    </row>
    <row r="29" spans="1:6" ht="38.25" customHeight="1" x14ac:dyDescent="0.25">
      <c r="A29" s="26"/>
      <c r="B29" s="27"/>
      <c r="C29" s="28">
        <v>2010</v>
      </c>
      <c r="D29" s="16" t="s">
        <v>14</v>
      </c>
      <c r="E29" s="22">
        <v>1726000</v>
      </c>
      <c r="F29" s="22"/>
    </row>
    <row r="30" spans="1:6" ht="15.75" x14ac:dyDescent="0.25">
      <c r="A30" s="26"/>
      <c r="B30" s="27"/>
      <c r="C30" s="28">
        <v>3110</v>
      </c>
      <c r="D30" s="2" t="s">
        <v>9</v>
      </c>
      <c r="E30" s="22"/>
      <c r="F30" s="3">
        <v>1586735</v>
      </c>
    </row>
    <row r="31" spans="1:6" ht="15.75" x14ac:dyDescent="0.25">
      <c r="A31" s="26"/>
      <c r="B31" s="27"/>
      <c r="C31" s="28">
        <v>4010</v>
      </c>
      <c r="D31" s="2" t="s">
        <v>1</v>
      </c>
      <c r="E31" s="22"/>
      <c r="F31" s="3">
        <v>42957</v>
      </c>
    </row>
    <row r="32" spans="1:6" ht="15.75" x14ac:dyDescent="0.25">
      <c r="A32" s="26"/>
      <c r="B32" s="27"/>
      <c r="C32" s="28">
        <v>4040</v>
      </c>
      <c r="D32" s="2" t="s">
        <v>2</v>
      </c>
      <c r="E32" s="22"/>
      <c r="F32" s="3">
        <v>5168</v>
      </c>
    </row>
    <row r="33" spans="1:6" ht="15.75" x14ac:dyDescent="0.25">
      <c r="A33" s="26"/>
      <c r="B33" s="27"/>
      <c r="C33" s="28">
        <v>4110</v>
      </c>
      <c r="D33" s="2" t="s">
        <v>3</v>
      </c>
      <c r="E33" s="22"/>
      <c r="F33" s="3">
        <v>90934</v>
      </c>
    </row>
    <row r="34" spans="1:6" ht="15.75" x14ac:dyDescent="0.25">
      <c r="A34" s="26"/>
      <c r="B34" s="27"/>
      <c r="C34" s="28">
        <v>4210</v>
      </c>
      <c r="D34" s="28" t="s">
        <v>5</v>
      </c>
      <c r="E34" s="22"/>
      <c r="F34" s="3">
        <v>206</v>
      </c>
    </row>
    <row r="35" spans="1:6" ht="15.75" x14ac:dyDescent="0.25">
      <c r="A35" s="26"/>
      <c r="B35" s="27">
        <v>85503</v>
      </c>
      <c r="C35" s="28"/>
      <c r="D35" s="28" t="s">
        <v>23</v>
      </c>
      <c r="E35" s="22">
        <v>377</v>
      </c>
      <c r="F35" s="22">
        <f>SUM(F37)</f>
        <v>377</v>
      </c>
    </row>
    <row r="36" spans="1:6" ht="35.25" customHeight="1" x14ac:dyDescent="0.25">
      <c r="A36" s="26"/>
      <c r="B36" s="27"/>
      <c r="C36" s="28">
        <v>2010</v>
      </c>
      <c r="D36" s="16" t="s">
        <v>14</v>
      </c>
      <c r="E36" s="22">
        <v>377</v>
      </c>
      <c r="F36" s="22"/>
    </row>
    <row r="37" spans="1:6" ht="15.75" x14ac:dyDescent="0.25">
      <c r="A37" s="26"/>
      <c r="B37" s="27"/>
      <c r="C37" s="28">
        <v>4210</v>
      </c>
      <c r="D37" s="28" t="s">
        <v>5</v>
      </c>
      <c r="E37" s="22"/>
      <c r="F37" s="3">
        <v>377</v>
      </c>
    </row>
    <row r="38" spans="1:6" ht="50.25" customHeight="1" x14ac:dyDescent="0.25">
      <c r="A38" s="26"/>
      <c r="B38" s="27">
        <v>85513</v>
      </c>
      <c r="C38" s="28"/>
      <c r="D38" s="17" t="s">
        <v>22</v>
      </c>
      <c r="E38" s="22">
        <v>16000</v>
      </c>
      <c r="F38" s="22">
        <f>SUM(F40)</f>
        <v>16000</v>
      </c>
    </row>
    <row r="39" spans="1:6" ht="36" customHeight="1" x14ac:dyDescent="0.25">
      <c r="A39" s="26"/>
      <c r="B39" s="27"/>
      <c r="C39" s="28">
        <v>2010</v>
      </c>
      <c r="D39" s="16" t="s">
        <v>14</v>
      </c>
      <c r="E39" s="22">
        <v>16000</v>
      </c>
      <c r="F39" s="22"/>
    </row>
    <row r="40" spans="1:6" s="41" customFormat="1" ht="18" customHeight="1" x14ac:dyDescent="0.2">
      <c r="A40" s="26"/>
      <c r="B40" s="47"/>
      <c r="C40" s="28">
        <v>4130</v>
      </c>
      <c r="D40" s="2" t="s">
        <v>10</v>
      </c>
      <c r="E40" s="3"/>
      <c r="F40" s="3">
        <v>16000</v>
      </c>
    </row>
    <row r="41" spans="1:6" ht="15.75" x14ac:dyDescent="0.25">
      <c r="A41" s="18" t="s">
        <v>15</v>
      </c>
      <c r="B41" s="19"/>
      <c r="C41" s="20"/>
      <c r="D41" s="20"/>
      <c r="E41" s="10">
        <f>SUM(E6+E12+E16+E20+E27)</f>
        <v>1806737</v>
      </c>
      <c r="F41" s="10">
        <f>SUM(F6+F12+F16+F20+F27)</f>
        <v>1806737</v>
      </c>
    </row>
  </sheetData>
  <mergeCells count="7">
    <mergeCell ref="A2:F2"/>
    <mergeCell ref="A3:A4"/>
    <mergeCell ref="E3:E4"/>
    <mergeCell ref="D3:D4"/>
    <mergeCell ref="C3:C4"/>
    <mergeCell ref="B3:B4"/>
    <mergeCell ref="F3:F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2024-01-10T12:36:21Z</dcterms:modified>
</cp:coreProperties>
</file>